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c1_seibi\5F第２班\【Ｒ２】\工事\Ｒ２徳耕　ストマネ　喜来　排水樋門改修工事\設計書（当初）\06_工事費内訳書\"/>
    </mc:Choice>
  </mc:AlternateContent>
  <bookViews>
    <workbookView xWindow="0" yWindow="0" windowWidth="27810" windowHeight="13665"/>
  </bookViews>
  <sheets>
    <sheet name="工事費内訳書" sheetId="2" r:id="rId1"/>
  </sheets>
  <definedNames>
    <definedName name="_xlnm.Print_Area" localSheetId="0">工事費内訳書!$A$1:$G$83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工事費内訳書!$G$83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工事費内訳書!$I$83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2" l="1"/>
  <c r="G79" i="2"/>
  <c r="G75" i="2"/>
  <c r="G74" i="2"/>
  <c r="G71" i="2"/>
  <c r="G70" i="2"/>
  <c r="G67" i="2"/>
  <c r="G63" i="2"/>
  <c r="G62" i="2"/>
  <c r="G59" i="2"/>
  <c r="G58" i="2" s="1"/>
  <c r="G57" i="2" s="1"/>
  <c r="G56" i="2" s="1"/>
  <c r="G49" i="2"/>
  <c r="G48" i="2" s="1"/>
  <c r="G39" i="2"/>
  <c r="G35" i="2"/>
  <c r="G33" i="2"/>
  <c r="G31" i="2"/>
  <c r="G26" i="2"/>
  <c r="G21" i="2"/>
  <c r="G16" i="2"/>
  <c r="G12" i="2" s="1"/>
  <c r="G11" i="2" s="1"/>
  <c r="G10" i="2" s="1"/>
  <c r="G82" i="2" s="1"/>
  <c r="G83" i="2" s="1"/>
  <c r="G13" i="2"/>
</calcChain>
</file>

<file path=xl/sharedStrings.xml><?xml version="1.0" encoding="utf-8"?>
<sst xmlns="http://schemas.openxmlformats.org/spreadsheetml/2006/main" count="161" uniqueCount="76">
  <si>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</si>
  <si>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</si>
  <si>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</si>
  <si>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</si>
  <si>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</si>
  <si>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</si>
  <si>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</si>
  <si>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</si>
  <si>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</si>
  <si>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</si>
  <si>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</si>
  <si>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</si>
  <si>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</si>
  <si>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ストマネ　喜来　排水樋門改修工事</t>
  </si>
  <si>
    <t>工事原価
_x000D_</t>
  </si>
  <si>
    <t>式</t>
  </si>
  <si>
    <t>直接工事費
_x000D_</t>
  </si>
  <si>
    <t>直接工事費（仮設工を除く）
_x000D_</t>
  </si>
  <si>
    <t>河川土工
_x000D_</t>
  </si>
  <si>
    <t>盛土工
_x000D_</t>
  </si>
  <si>
    <t>残土処理工
_x000D_</t>
  </si>
  <si>
    <t>樋門本体工
_x000D_</t>
  </si>
  <si>
    <t>土工
_x000D_</t>
  </si>
  <si>
    <t>樋門基礎工
_x000D_</t>
  </si>
  <si>
    <t>遮水矢板工
_x000D_</t>
  </si>
  <si>
    <t>樋門工
_x000D_</t>
  </si>
  <si>
    <t>取付堤工
_x000D_(中央取付堤)</t>
  </si>
  <si>
    <t>杭基礎工
_x000D_(中央取付堤)</t>
  </si>
  <si>
    <t>遮水矢板工
_x000D_(中央取付堤)</t>
  </si>
  <si>
    <t>取付堤工
_x000D_(南側取付堤)</t>
  </si>
  <si>
    <t>遮水矢板工
_x000D_(南側取付堤)</t>
  </si>
  <si>
    <t>床版工
_x000D_</t>
  </si>
  <si>
    <t>付帯工
_x000D_</t>
  </si>
  <si>
    <t>防護柵工
_x000D_</t>
  </si>
  <si>
    <t>構造物撤去工
_x000D_</t>
  </si>
  <si>
    <t>防護柵撤去工
_x000D_</t>
  </si>
  <si>
    <t>構造物取壊し工
_x000D_</t>
  </si>
  <si>
    <t>水道工
_x000D_</t>
  </si>
  <si>
    <t>管埋設土工（本復旧）
_x000D_</t>
  </si>
  <si>
    <t>構造物撤去工（本復旧）
_x000D_</t>
  </si>
  <si>
    <t>舗装工（本復旧）
_x000D_</t>
  </si>
  <si>
    <t>管埋設土工（仮復旧）
_x000D_</t>
  </si>
  <si>
    <t>構造物撤去工（仮復旧）
_x000D_</t>
  </si>
  <si>
    <t>舗装工（仮復旧）
_x000D_</t>
  </si>
  <si>
    <t>配管布設工
_x000D_</t>
  </si>
  <si>
    <t>配管資材
_x000D_</t>
  </si>
  <si>
    <t>直接工事費（仮設工）
_x000D_</t>
  </si>
  <si>
    <t>仮設工
_x000D_</t>
  </si>
  <si>
    <t>工事用道路
_x000D_</t>
  </si>
  <si>
    <t>仮橋・仮設構台工
_x000D_</t>
  </si>
  <si>
    <t>土留・仮締切工
_x000D_</t>
  </si>
  <si>
    <t>仮水路工
_x000D_</t>
  </si>
  <si>
    <t>排水処理工
_x000D_</t>
  </si>
  <si>
    <t>間詰工
_x000D_</t>
  </si>
  <si>
    <t>間接工事費
_x000D_</t>
  </si>
  <si>
    <t>共通仮設費
_x000D_</t>
  </si>
  <si>
    <t>事業損失防止施設費
_x000D_</t>
  </si>
  <si>
    <t>汚濁防止工
_x000D_</t>
  </si>
  <si>
    <t>共通仮設費（率計上分）
_x000D_</t>
  </si>
  <si>
    <t>運搬費
_x000D_</t>
  </si>
  <si>
    <t>仮設材運搬
_x000D_</t>
  </si>
  <si>
    <t>工事用道路工
_x000D_敷鉄板</t>
  </si>
  <si>
    <t>仮橋・仮締切工
_x000D_鋼材等</t>
  </si>
  <si>
    <t>仮橋・仮締切工
_x000D_鋼材等(基地～現場)</t>
  </si>
  <si>
    <t>仮設機械分解・組立・運搬
_x000D_</t>
  </si>
  <si>
    <t>機械経費
_x000D_</t>
  </si>
  <si>
    <t>安全費
_x000D_</t>
  </si>
  <si>
    <t>交通誘導員
_x000D_</t>
  </si>
  <si>
    <t>警戒船
_x000D_</t>
  </si>
  <si>
    <t>技術管理費
_x000D_</t>
  </si>
  <si>
    <t>通水試験工
_x000D_</t>
  </si>
  <si>
    <t>現場管理費
_x000D_</t>
  </si>
  <si>
    <t>一般管理費等
_x000D_</t>
  </si>
  <si>
    <t>一括計上価格
_x000D_</t>
  </si>
  <si>
    <t>土壌分析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</si>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</sst>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1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8" xfId="2" applyNumberFormat="1" applyFont="1" applyBorder="1" applyAlignment="1" applyProtection="1">
      <alignment horizontal="center"/>
    </xf>
    <xf numFmtId="0" fontId="5" fillId="0" borderId="8" xfId="2" applyNumberFormat="1" applyFont="1" applyBorder="1" applyAlignment="1" applyProtection="1">
      <alignment horizontal="center"/>
    </xf>
    <xf numFmtId="177" fontId="5" fillId="0" borderId="9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4" applyNumberFormat="1" applyFont="1" applyBorder="1" applyAlignment="1">
      <alignment horizontal="center"/>
    </xf>
    <xf numFmtId="178" fontId="5" fillId="0" borderId="15" xfId="4" applyNumberFormat="1" applyFont="1" applyBorder="1" applyAlignment="1">
      <alignment horizontal="center"/>
    </xf>
    <xf numFmtId="177" fontId="5" fillId="0" borderId="16" xfId="2" applyNumberFormat="1" applyFont="1" applyBorder="1" applyAlignment="1" applyProtection="1">
      <alignment horizontal="right"/>
    </xf>
    <xf numFmtId="0" fontId="0" fillId="0" borderId="11" xfId="0" applyBorder="1" applyAlignment="1">
      <alignment vertical="top"/>
    </xf>
    <xf numFmtId="0" fontId="0" fillId="0" borderId="17" xfId="0" applyBorder="1" applyAlignment="1">
      <alignment vertical="top"/>
    </xf>
    <xf numFmtId="49" fontId="5" fillId="0" borderId="10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 wrapText="1"/>
    </xf>
    <xf numFmtId="177" fontId="5" fillId="2" borderId="9" xfId="2" applyNumberFormat="1" applyFont="1" applyFill="1" applyBorder="1" applyAlignment="1" applyProtection="1">
      <alignment horizontal="right"/>
      <protection locked="0"/>
    </xf>
    <xf numFmtId="49" fontId="5" fillId="0" borderId="10" xfId="2" applyNumberFormat="1" applyFont="1" applyFill="1" applyBorder="1" applyAlignment="1" applyProtection="1">
      <alignment vertical="top" wrapText="1"/>
    </xf>
    <xf numFmtId="0" fontId="0" fillId="0" borderId="11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49" fontId="5" fillId="0" borderId="8" xfId="2" applyNumberFormat="1" applyFont="1" applyFill="1" applyBorder="1" applyAlignment="1" applyProtection="1">
      <alignment horizontal="center"/>
    </xf>
    <xf numFmtId="0" fontId="5" fillId="0" borderId="8" xfId="2" applyNumberFormat="1" applyFont="1" applyFill="1" applyBorder="1" applyAlignment="1" applyProtection="1">
      <alignment horizontal="center"/>
    </xf>
    <xf numFmtId="177" fontId="5" fillId="0" borderId="9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+G11+G56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+G12+G48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+G13+G16+G21+G26+G31+G33+G35+G39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+G14+G15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32"/>
      <c r="H14" s="2"/>
      <c r="I14" s="21">
        <v>5</v>
      </c>
      <c r="J14" s="21">
        <v>3</v>
      </c>
    </row>
    <row r="15" spans="1:10" ht="42" customHeight="1">
      <c r="A15" s="16"/>
      <c r="B15" s="17"/>
      <c r="C15" s="31" t="s">
        <v>20</v>
      </c>
      <c r="D15" s="29"/>
      <c r="E15" s="18" t="s">
        <v>15</v>
      </c>
      <c r="F15" s="19">
        <v>1</v>
      </c>
      <c r="G15" s="32"/>
      <c r="H15" s="2"/>
      <c r="I15" s="21">
        <v>6</v>
      </c>
      <c r="J15" s="21">
        <v>3</v>
      </c>
    </row>
    <row r="16" spans="1:10" ht="42" customHeight="1">
      <c r="A16" s="16"/>
      <c r="B16" s="31" t="s">
        <v>21</v>
      </c>
      <c r="C16" s="28"/>
      <c r="D16" s="29"/>
      <c r="E16" s="18" t="s">
        <v>15</v>
      </c>
      <c r="F16" s="19">
        <v>1</v>
      </c>
      <c r="G16" s="20">
        <f>+G17+G18+G19+G20</f>
        <v>0</v>
      </c>
      <c r="H16" s="2"/>
      <c r="I16" s="21">
        <v>7</v>
      </c>
      <c r="J16" s="21">
        <v>2</v>
      </c>
    </row>
    <row r="17" spans="1:10" ht="42" customHeight="1">
      <c r="A17" s="16"/>
      <c r="B17" s="17"/>
      <c r="C17" s="31" t="s">
        <v>22</v>
      </c>
      <c r="D17" s="29"/>
      <c r="E17" s="18" t="s">
        <v>15</v>
      </c>
      <c r="F17" s="19">
        <v>1</v>
      </c>
      <c r="G17" s="32"/>
      <c r="H17" s="2"/>
      <c r="I17" s="21">
        <v>8</v>
      </c>
      <c r="J17" s="21">
        <v>3</v>
      </c>
    </row>
    <row r="18" spans="1:10" ht="42" customHeight="1">
      <c r="A18" s="16"/>
      <c r="B18" s="17"/>
      <c r="C18" s="31" t="s">
        <v>23</v>
      </c>
      <c r="D18" s="29"/>
      <c r="E18" s="18" t="s">
        <v>15</v>
      </c>
      <c r="F18" s="19">
        <v>1</v>
      </c>
      <c r="G18" s="32"/>
      <c r="H18" s="2"/>
      <c r="I18" s="21">
        <v>9</v>
      </c>
      <c r="J18" s="21">
        <v>3</v>
      </c>
    </row>
    <row r="19" spans="1:10" ht="42" customHeight="1">
      <c r="A19" s="16"/>
      <c r="B19" s="17"/>
      <c r="C19" s="31" t="s">
        <v>24</v>
      </c>
      <c r="D19" s="29"/>
      <c r="E19" s="18" t="s">
        <v>15</v>
      </c>
      <c r="F19" s="19">
        <v>1</v>
      </c>
      <c r="G19" s="32"/>
      <c r="H19" s="2"/>
      <c r="I19" s="21">
        <v>10</v>
      </c>
      <c r="J19" s="21">
        <v>3</v>
      </c>
    </row>
    <row r="20" spans="1:10" ht="42" customHeight="1">
      <c r="A20" s="16"/>
      <c r="B20" s="17"/>
      <c r="C20" s="31" t="s">
        <v>25</v>
      </c>
      <c r="D20" s="29"/>
      <c r="E20" s="18" t="s">
        <v>15</v>
      </c>
      <c r="F20" s="19">
        <v>1</v>
      </c>
      <c r="G20" s="32"/>
      <c r="H20" s="2"/>
      <c r="I20" s="21">
        <v>11</v>
      </c>
      <c r="J20" s="21">
        <v>3</v>
      </c>
    </row>
    <row r="21" spans="1:10" ht="42" customHeight="1">
      <c r="A21" s="16"/>
      <c r="B21" s="31" t="s">
        <v>26</v>
      </c>
      <c r="C21" s="28"/>
      <c r="D21" s="29"/>
      <c r="E21" s="18" t="s">
        <v>15</v>
      </c>
      <c r="F21" s="19">
        <v>1</v>
      </c>
      <c r="G21" s="20">
        <f>+G22+G23+G24+G25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1" t="s">
        <v>22</v>
      </c>
      <c r="D22" s="29"/>
      <c r="E22" s="18" t="s">
        <v>15</v>
      </c>
      <c r="F22" s="19">
        <v>1</v>
      </c>
      <c r="G22" s="32"/>
      <c r="H22" s="2"/>
      <c r="I22" s="21">
        <v>13</v>
      </c>
      <c r="J22" s="21">
        <v>3</v>
      </c>
    </row>
    <row r="23" spans="1:10" ht="42" customHeight="1">
      <c r="A23" s="16"/>
      <c r="B23" s="17"/>
      <c r="C23" s="31" t="s">
        <v>27</v>
      </c>
      <c r="D23" s="29"/>
      <c r="E23" s="18" t="s">
        <v>15</v>
      </c>
      <c r="F23" s="19">
        <v>1</v>
      </c>
      <c r="G23" s="32"/>
      <c r="H23" s="2"/>
      <c r="I23" s="21">
        <v>14</v>
      </c>
      <c r="J23" s="21">
        <v>3</v>
      </c>
    </row>
    <row r="24" spans="1:10" ht="42" customHeight="1">
      <c r="A24" s="16"/>
      <c r="B24" s="17"/>
      <c r="C24" s="31" t="s">
        <v>28</v>
      </c>
      <c r="D24" s="29"/>
      <c r="E24" s="18" t="s">
        <v>15</v>
      </c>
      <c r="F24" s="19">
        <v>1</v>
      </c>
      <c r="G24" s="32"/>
      <c r="H24" s="2"/>
      <c r="I24" s="21">
        <v>15</v>
      </c>
      <c r="J24" s="21">
        <v>3</v>
      </c>
    </row>
    <row r="25" spans="1:10" ht="42" customHeight="1">
      <c r="A25" s="16"/>
      <c r="B25" s="17"/>
      <c r="C25" s="31" t="s">
        <v>26</v>
      </c>
      <c r="D25" s="29"/>
      <c r="E25" s="18" t="s">
        <v>15</v>
      </c>
      <c r="F25" s="19">
        <v>1</v>
      </c>
      <c r="G25" s="32"/>
      <c r="H25" s="2"/>
      <c r="I25" s="21">
        <v>16</v>
      </c>
      <c r="J25" s="21">
        <v>3</v>
      </c>
    </row>
    <row r="26" spans="1:10" ht="42" customHeight="1">
      <c r="A26" s="16"/>
      <c r="B26" s="31" t="s">
        <v>29</v>
      </c>
      <c r="C26" s="28"/>
      <c r="D26" s="29"/>
      <c r="E26" s="18" t="s">
        <v>15</v>
      </c>
      <c r="F26" s="19">
        <v>1</v>
      </c>
      <c r="G26" s="20">
        <f>+G27+G28+G29+G30</f>
        <v>0</v>
      </c>
      <c r="H26" s="2"/>
      <c r="I26" s="21">
        <v>17</v>
      </c>
      <c r="J26" s="21">
        <v>2</v>
      </c>
    </row>
    <row r="27" spans="1:10" ht="42" customHeight="1">
      <c r="A27" s="16"/>
      <c r="B27" s="17"/>
      <c r="C27" s="31" t="s">
        <v>22</v>
      </c>
      <c r="D27" s="29"/>
      <c r="E27" s="18" t="s">
        <v>15</v>
      </c>
      <c r="F27" s="19">
        <v>1</v>
      </c>
      <c r="G27" s="32"/>
      <c r="H27" s="2"/>
      <c r="I27" s="21">
        <v>18</v>
      </c>
      <c r="J27" s="21">
        <v>3</v>
      </c>
    </row>
    <row r="28" spans="1:10" ht="42" customHeight="1">
      <c r="A28" s="16"/>
      <c r="B28" s="17"/>
      <c r="C28" s="31" t="s">
        <v>29</v>
      </c>
      <c r="D28" s="29"/>
      <c r="E28" s="18" t="s">
        <v>15</v>
      </c>
      <c r="F28" s="19">
        <v>1</v>
      </c>
      <c r="G28" s="32"/>
      <c r="H28" s="2"/>
      <c r="I28" s="21">
        <v>19</v>
      </c>
      <c r="J28" s="21">
        <v>3</v>
      </c>
    </row>
    <row r="29" spans="1:10" ht="42" customHeight="1">
      <c r="A29" s="16"/>
      <c r="B29" s="17"/>
      <c r="C29" s="31" t="s">
        <v>30</v>
      </c>
      <c r="D29" s="29"/>
      <c r="E29" s="18" t="s">
        <v>15</v>
      </c>
      <c r="F29" s="19">
        <v>1</v>
      </c>
      <c r="G29" s="32"/>
      <c r="H29" s="2"/>
      <c r="I29" s="21">
        <v>20</v>
      </c>
      <c r="J29" s="21">
        <v>3</v>
      </c>
    </row>
    <row r="30" spans="1:10" ht="42" customHeight="1">
      <c r="A30" s="16"/>
      <c r="B30" s="17"/>
      <c r="C30" s="31" t="s">
        <v>29</v>
      </c>
      <c r="D30" s="29"/>
      <c r="E30" s="18" t="s">
        <v>15</v>
      </c>
      <c r="F30" s="19">
        <v>1</v>
      </c>
      <c r="G30" s="32"/>
      <c r="H30" s="2"/>
      <c r="I30" s="21">
        <v>21</v>
      </c>
      <c r="J30" s="21">
        <v>3</v>
      </c>
    </row>
    <row r="31" spans="1:10" ht="42" customHeight="1">
      <c r="A31" s="16"/>
      <c r="B31" s="31" t="s">
        <v>31</v>
      </c>
      <c r="C31" s="28"/>
      <c r="D31" s="29"/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2</v>
      </c>
    </row>
    <row r="32" spans="1:10" ht="42" customHeight="1">
      <c r="A32" s="16"/>
      <c r="B32" s="17"/>
      <c r="C32" s="31" t="s">
        <v>31</v>
      </c>
      <c r="D32" s="29"/>
      <c r="E32" s="18" t="s">
        <v>15</v>
      </c>
      <c r="F32" s="19">
        <v>1</v>
      </c>
      <c r="G32" s="32"/>
      <c r="H32" s="2"/>
      <c r="I32" s="21">
        <v>23</v>
      </c>
      <c r="J32" s="21">
        <v>3</v>
      </c>
    </row>
    <row r="33" spans="1:10" ht="42" customHeight="1">
      <c r="A33" s="16"/>
      <c r="B33" s="31" t="s">
        <v>32</v>
      </c>
      <c r="C33" s="28"/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2</v>
      </c>
    </row>
    <row r="34" spans="1:10" ht="42" customHeight="1">
      <c r="A34" s="16"/>
      <c r="B34" s="17"/>
      <c r="C34" s="31" t="s">
        <v>33</v>
      </c>
      <c r="D34" s="29"/>
      <c r="E34" s="18" t="s">
        <v>15</v>
      </c>
      <c r="F34" s="19">
        <v>1</v>
      </c>
      <c r="G34" s="32"/>
      <c r="H34" s="2"/>
      <c r="I34" s="21">
        <v>25</v>
      </c>
      <c r="J34" s="21">
        <v>3</v>
      </c>
    </row>
    <row r="35" spans="1:10" ht="42" customHeight="1">
      <c r="A35" s="16"/>
      <c r="B35" s="31" t="s">
        <v>34</v>
      </c>
      <c r="C35" s="28"/>
      <c r="D35" s="29"/>
      <c r="E35" s="18" t="s">
        <v>15</v>
      </c>
      <c r="F35" s="19">
        <v>1</v>
      </c>
      <c r="G35" s="20">
        <f>+G36+G37+G38</f>
        <v>0</v>
      </c>
      <c r="H35" s="2"/>
      <c r="I35" s="21">
        <v>26</v>
      </c>
      <c r="J35" s="21">
        <v>2</v>
      </c>
    </row>
    <row r="36" spans="1:10" ht="42" customHeight="1">
      <c r="A36" s="16"/>
      <c r="B36" s="17"/>
      <c r="C36" s="31" t="s">
        <v>22</v>
      </c>
      <c r="D36" s="29"/>
      <c r="E36" s="18" t="s">
        <v>15</v>
      </c>
      <c r="F36" s="19">
        <v>1</v>
      </c>
      <c r="G36" s="32"/>
      <c r="H36" s="2"/>
      <c r="I36" s="21">
        <v>27</v>
      </c>
      <c r="J36" s="21">
        <v>3</v>
      </c>
    </row>
    <row r="37" spans="1:10" ht="42" customHeight="1">
      <c r="A37" s="16"/>
      <c r="B37" s="17"/>
      <c r="C37" s="31" t="s">
        <v>35</v>
      </c>
      <c r="D37" s="29"/>
      <c r="E37" s="18" t="s">
        <v>15</v>
      </c>
      <c r="F37" s="19">
        <v>1</v>
      </c>
      <c r="G37" s="32"/>
      <c r="H37" s="2"/>
      <c r="I37" s="21">
        <v>28</v>
      </c>
      <c r="J37" s="21">
        <v>3</v>
      </c>
    </row>
    <row r="38" spans="1:10" ht="42" customHeight="1">
      <c r="A38" s="16"/>
      <c r="B38" s="17"/>
      <c r="C38" s="31" t="s">
        <v>36</v>
      </c>
      <c r="D38" s="29"/>
      <c r="E38" s="18" t="s">
        <v>15</v>
      </c>
      <c r="F38" s="19">
        <v>1</v>
      </c>
      <c r="G38" s="32"/>
      <c r="H38" s="2"/>
      <c r="I38" s="21">
        <v>29</v>
      </c>
      <c r="J38" s="21">
        <v>3</v>
      </c>
    </row>
    <row r="39" spans="1:10" ht="42" customHeight="1">
      <c r="A39" s="16"/>
      <c r="B39" s="31" t="s">
        <v>37</v>
      </c>
      <c r="C39" s="28"/>
      <c r="D39" s="29"/>
      <c r="E39" s="18" t="s">
        <v>15</v>
      </c>
      <c r="F39" s="19">
        <v>1</v>
      </c>
      <c r="G39" s="20">
        <f>+G40+G41+G42+G43+G44+G45+G46+G47</f>
        <v>0</v>
      </c>
      <c r="H39" s="2"/>
      <c r="I39" s="21">
        <v>30</v>
      </c>
      <c r="J39" s="21">
        <v>2</v>
      </c>
    </row>
    <row r="40" spans="1:10" ht="42" customHeight="1">
      <c r="A40" s="16"/>
      <c r="B40" s="17"/>
      <c r="C40" s="31" t="s">
        <v>38</v>
      </c>
      <c r="D40" s="29"/>
      <c r="E40" s="18" t="s">
        <v>15</v>
      </c>
      <c r="F40" s="19">
        <v>1</v>
      </c>
      <c r="G40" s="32"/>
      <c r="H40" s="2"/>
      <c r="I40" s="21">
        <v>31</v>
      </c>
      <c r="J40" s="21">
        <v>3</v>
      </c>
    </row>
    <row r="41" spans="1:10" ht="42" customHeight="1">
      <c r="A41" s="16"/>
      <c r="B41" s="17"/>
      <c r="C41" s="31" t="s">
        <v>39</v>
      </c>
      <c r="D41" s="29"/>
      <c r="E41" s="18" t="s">
        <v>15</v>
      </c>
      <c r="F41" s="19">
        <v>1</v>
      </c>
      <c r="G41" s="32"/>
      <c r="H41" s="2"/>
      <c r="I41" s="21">
        <v>32</v>
      </c>
      <c r="J41" s="21">
        <v>3</v>
      </c>
    </row>
    <row r="42" spans="1:10" ht="42" customHeight="1">
      <c r="A42" s="16"/>
      <c r="B42" s="17"/>
      <c r="C42" s="31" t="s">
        <v>40</v>
      </c>
      <c r="D42" s="29"/>
      <c r="E42" s="18" t="s">
        <v>15</v>
      </c>
      <c r="F42" s="19">
        <v>1</v>
      </c>
      <c r="G42" s="32"/>
      <c r="H42" s="2"/>
      <c r="I42" s="21">
        <v>33</v>
      </c>
      <c r="J42" s="21">
        <v>3</v>
      </c>
    </row>
    <row r="43" spans="1:10" ht="42" customHeight="1">
      <c r="A43" s="16"/>
      <c r="B43" s="17"/>
      <c r="C43" s="31" t="s">
        <v>41</v>
      </c>
      <c r="D43" s="29"/>
      <c r="E43" s="18" t="s">
        <v>15</v>
      </c>
      <c r="F43" s="19">
        <v>1</v>
      </c>
      <c r="G43" s="32"/>
      <c r="H43" s="2"/>
      <c r="I43" s="21">
        <v>34</v>
      </c>
      <c r="J43" s="21">
        <v>3</v>
      </c>
    </row>
    <row r="44" spans="1:10" ht="42" customHeight="1">
      <c r="A44" s="16"/>
      <c r="B44" s="17"/>
      <c r="C44" s="31" t="s">
        <v>42</v>
      </c>
      <c r="D44" s="29"/>
      <c r="E44" s="18" t="s">
        <v>15</v>
      </c>
      <c r="F44" s="19">
        <v>1</v>
      </c>
      <c r="G44" s="32"/>
      <c r="H44" s="2"/>
      <c r="I44" s="21">
        <v>35</v>
      </c>
      <c r="J44" s="21">
        <v>3</v>
      </c>
    </row>
    <row r="45" spans="1:10" ht="42" customHeight="1">
      <c r="A45" s="16"/>
      <c r="B45" s="17"/>
      <c r="C45" s="31" t="s">
        <v>43</v>
      </c>
      <c r="D45" s="29"/>
      <c r="E45" s="18" t="s">
        <v>15</v>
      </c>
      <c r="F45" s="19">
        <v>1</v>
      </c>
      <c r="G45" s="32"/>
      <c r="H45" s="2"/>
      <c r="I45" s="21">
        <v>36</v>
      </c>
      <c r="J45" s="21">
        <v>3</v>
      </c>
    </row>
    <row r="46" spans="1:10" ht="42" customHeight="1">
      <c r="A46" s="16"/>
      <c r="B46" s="17"/>
      <c r="C46" s="31" t="s">
        <v>44</v>
      </c>
      <c r="D46" s="29"/>
      <c r="E46" s="18" t="s">
        <v>15</v>
      </c>
      <c r="F46" s="19">
        <v>1</v>
      </c>
      <c r="G46" s="32"/>
      <c r="H46" s="2"/>
      <c r="I46" s="21">
        <v>37</v>
      </c>
      <c r="J46" s="21">
        <v>3</v>
      </c>
    </row>
    <row r="47" spans="1:10" ht="42" customHeight="1">
      <c r="A47" s="16"/>
      <c r="B47" s="17"/>
      <c r="C47" s="31" t="s">
        <v>45</v>
      </c>
      <c r="D47" s="29"/>
      <c r="E47" s="18" t="s">
        <v>15</v>
      </c>
      <c r="F47" s="19">
        <v>1</v>
      </c>
      <c r="G47" s="32"/>
      <c r="H47" s="2"/>
      <c r="I47" s="21">
        <v>38</v>
      </c>
      <c r="J47" s="21">
        <v>3</v>
      </c>
    </row>
    <row r="48" spans="1:10" ht="42" customHeight="1">
      <c r="A48" s="30" t="s">
        <v>46</v>
      </c>
      <c r="B48" s="28"/>
      <c r="C48" s="28"/>
      <c r="D48" s="29"/>
      <c r="E48" s="18" t="s">
        <v>15</v>
      </c>
      <c r="F48" s="19">
        <v>1</v>
      </c>
      <c r="G48" s="20">
        <f>+G49</f>
        <v>0</v>
      </c>
      <c r="H48" s="2"/>
      <c r="I48" s="21">
        <v>39</v>
      </c>
      <c r="J48" s="21">
        <v>1</v>
      </c>
    </row>
    <row r="49" spans="1:10" ht="42" customHeight="1">
      <c r="A49" s="16"/>
      <c r="B49" s="31" t="s">
        <v>47</v>
      </c>
      <c r="C49" s="28"/>
      <c r="D49" s="29"/>
      <c r="E49" s="18" t="s">
        <v>15</v>
      </c>
      <c r="F49" s="19">
        <v>1</v>
      </c>
      <c r="G49" s="20">
        <f>+G50+G51+G52+G53+G54+G55</f>
        <v>0</v>
      </c>
      <c r="H49" s="2"/>
      <c r="I49" s="21">
        <v>40</v>
      </c>
      <c r="J49" s="21">
        <v>2</v>
      </c>
    </row>
    <row r="50" spans="1:10" ht="42" customHeight="1">
      <c r="A50" s="16"/>
      <c r="B50" s="17"/>
      <c r="C50" s="31" t="s">
        <v>48</v>
      </c>
      <c r="D50" s="29"/>
      <c r="E50" s="18" t="s">
        <v>15</v>
      </c>
      <c r="F50" s="19">
        <v>1</v>
      </c>
      <c r="G50" s="32"/>
      <c r="H50" s="2"/>
      <c r="I50" s="21">
        <v>41</v>
      </c>
      <c r="J50" s="21">
        <v>3</v>
      </c>
    </row>
    <row r="51" spans="1:10" ht="42" customHeight="1">
      <c r="A51" s="16"/>
      <c r="B51" s="17"/>
      <c r="C51" s="31" t="s">
        <v>49</v>
      </c>
      <c r="D51" s="29"/>
      <c r="E51" s="18" t="s">
        <v>15</v>
      </c>
      <c r="F51" s="19">
        <v>1</v>
      </c>
      <c r="G51" s="32"/>
      <c r="H51" s="2"/>
      <c r="I51" s="21">
        <v>42</v>
      </c>
      <c r="J51" s="21">
        <v>3</v>
      </c>
    </row>
    <row r="52" spans="1:10" ht="42" customHeight="1">
      <c r="A52" s="16"/>
      <c r="B52" s="17"/>
      <c r="C52" s="31" t="s">
        <v>50</v>
      </c>
      <c r="D52" s="29"/>
      <c r="E52" s="18" t="s">
        <v>15</v>
      </c>
      <c r="F52" s="19">
        <v>1</v>
      </c>
      <c r="G52" s="32"/>
      <c r="H52" s="2"/>
      <c r="I52" s="21">
        <v>43</v>
      </c>
      <c r="J52" s="21">
        <v>3</v>
      </c>
    </row>
    <row r="53" spans="1:10" ht="42" customHeight="1">
      <c r="A53" s="16"/>
      <c r="B53" s="17"/>
      <c r="C53" s="31" t="s">
        <v>51</v>
      </c>
      <c r="D53" s="29"/>
      <c r="E53" s="18" t="s">
        <v>15</v>
      </c>
      <c r="F53" s="19">
        <v>1</v>
      </c>
      <c r="G53" s="32"/>
      <c r="H53" s="2"/>
      <c r="I53" s="21">
        <v>44</v>
      </c>
      <c r="J53" s="21">
        <v>3</v>
      </c>
    </row>
    <row r="54" spans="1:10" ht="42" customHeight="1">
      <c r="A54" s="16"/>
      <c r="B54" s="17"/>
      <c r="C54" s="31" t="s">
        <v>52</v>
      </c>
      <c r="D54" s="29"/>
      <c r="E54" s="18" t="s">
        <v>15</v>
      </c>
      <c r="F54" s="19">
        <v>1</v>
      </c>
      <c r="G54" s="32"/>
      <c r="H54" s="2"/>
      <c r="I54" s="21">
        <v>45</v>
      </c>
      <c r="J54" s="21">
        <v>3</v>
      </c>
    </row>
    <row r="55" spans="1:10" ht="42" customHeight="1">
      <c r="A55" s="16"/>
      <c r="B55" s="17"/>
      <c r="C55" s="31" t="s">
        <v>53</v>
      </c>
      <c r="D55" s="29"/>
      <c r="E55" s="18" t="s">
        <v>15</v>
      </c>
      <c r="F55" s="19">
        <v>1</v>
      </c>
      <c r="G55" s="32"/>
      <c r="H55" s="2"/>
      <c r="I55" s="21">
        <v>46</v>
      </c>
      <c r="J55" s="21">
        <v>3</v>
      </c>
    </row>
    <row r="56" spans="1:10" ht="42" customHeight="1">
      <c r="A56" s="30" t="s">
        <v>54</v>
      </c>
      <c r="B56" s="28"/>
      <c r="C56" s="28"/>
      <c r="D56" s="29"/>
      <c r="E56" s="18" t="s">
        <v>15</v>
      </c>
      <c r="F56" s="19">
        <v>1</v>
      </c>
      <c r="G56" s="20">
        <f>+G57+G77</f>
        <v>0</v>
      </c>
      <c r="H56" s="2"/>
      <c r="I56" s="21">
        <v>47</v>
      </c>
      <c r="J56" s="21"/>
    </row>
    <row r="57" spans="1:10" ht="42" customHeight="1">
      <c r="A57" s="30" t="s">
        <v>55</v>
      </c>
      <c r="B57" s="28"/>
      <c r="C57" s="28"/>
      <c r="D57" s="29"/>
      <c r="E57" s="18" t="s">
        <v>15</v>
      </c>
      <c r="F57" s="19">
        <v>1</v>
      </c>
      <c r="G57" s="20">
        <f>+G58+G61+G62+G70+G74</f>
        <v>0</v>
      </c>
      <c r="H57" s="2"/>
      <c r="I57" s="21">
        <v>48</v>
      </c>
      <c r="J57" s="21">
        <v>200</v>
      </c>
    </row>
    <row r="58" spans="1:10" ht="42" customHeight="1">
      <c r="A58" s="30" t="s">
        <v>56</v>
      </c>
      <c r="B58" s="28"/>
      <c r="C58" s="28"/>
      <c r="D58" s="29"/>
      <c r="E58" s="18" t="s">
        <v>15</v>
      </c>
      <c r="F58" s="19">
        <v>1</v>
      </c>
      <c r="G58" s="20">
        <f>+G59</f>
        <v>0</v>
      </c>
      <c r="H58" s="2"/>
      <c r="I58" s="21">
        <v>49</v>
      </c>
      <c r="J58" s="21">
        <v>1</v>
      </c>
    </row>
    <row r="59" spans="1:10" ht="42" customHeight="1">
      <c r="A59" s="16"/>
      <c r="B59" s="31" t="s">
        <v>57</v>
      </c>
      <c r="C59" s="28"/>
      <c r="D59" s="29"/>
      <c r="E59" s="18" t="s">
        <v>15</v>
      </c>
      <c r="F59" s="19">
        <v>1</v>
      </c>
      <c r="G59" s="20">
        <f>+G60</f>
        <v>0</v>
      </c>
      <c r="H59" s="2"/>
      <c r="I59" s="21">
        <v>50</v>
      </c>
      <c r="J59" s="21">
        <v>2</v>
      </c>
    </row>
    <row r="60" spans="1:10" ht="42" customHeight="1">
      <c r="A60" s="16"/>
      <c r="B60" s="17"/>
      <c r="C60" s="31" t="s">
        <v>57</v>
      </c>
      <c r="D60" s="29"/>
      <c r="E60" s="18" t="s">
        <v>15</v>
      </c>
      <c r="F60" s="19">
        <v>1</v>
      </c>
      <c r="G60" s="32"/>
      <c r="H60" s="2"/>
      <c r="I60" s="21">
        <v>51</v>
      </c>
      <c r="J60" s="21">
        <v>3</v>
      </c>
    </row>
    <row r="61" spans="1:10" ht="42" customHeight="1">
      <c r="A61" s="30" t="s">
        <v>58</v>
      </c>
      <c r="B61" s="28"/>
      <c r="C61" s="28"/>
      <c r="D61" s="29"/>
      <c r="E61" s="18" t="s">
        <v>15</v>
      </c>
      <c r="F61" s="19">
        <v>1</v>
      </c>
      <c r="G61" s="32"/>
      <c r="H61" s="2"/>
      <c r="I61" s="21">
        <v>52</v>
      </c>
      <c r="J61" s="21"/>
    </row>
    <row r="62" spans="1:10" ht="42" customHeight="1">
      <c r="A62" s="30" t="s">
        <v>59</v>
      </c>
      <c r="B62" s="28"/>
      <c r="C62" s="28"/>
      <c r="D62" s="29"/>
      <c r="E62" s="18" t="s">
        <v>15</v>
      </c>
      <c r="F62" s="19">
        <v>1</v>
      </c>
      <c r="G62" s="20">
        <f>+G63+G67</f>
        <v>0</v>
      </c>
      <c r="H62" s="2"/>
      <c r="I62" s="21">
        <v>53</v>
      </c>
      <c r="J62" s="21">
        <v>1</v>
      </c>
    </row>
    <row r="63" spans="1:10" ht="42" customHeight="1">
      <c r="A63" s="16"/>
      <c r="B63" s="31" t="s">
        <v>60</v>
      </c>
      <c r="C63" s="28"/>
      <c r="D63" s="29"/>
      <c r="E63" s="18" t="s">
        <v>15</v>
      </c>
      <c r="F63" s="19">
        <v>1</v>
      </c>
      <c r="G63" s="20">
        <f>+G64+G65+G66</f>
        <v>0</v>
      </c>
      <c r="H63" s="2"/>
      <c r="I63" s="21">
        <v>54</v>
      </c>
      <c r="J63" s="21">
        <v>2</v>
      </c>
    </row>
    <row r="64" spans="1:10" ht="42" customHeight="1">
      <c r="A64" s="16"/>
      <c r="B64" s="17"/>
      <c r="C64" s="31" t="s">
        <v>61</v>
      </c>
      <c r="D64" s="29"/>
      <c r="E64" s="18" t="s">
        <v>15</v>
      </c>
      <c r="F64" s="19">
        <v>1</v>
      </c>
      <c r="G64" s="32"/>
      <c r="H64" s="2"/>
      <c r="I64" s="21">
        <v>55</v>
      </c>
      <c r="J64" s="21">
        <v>3</v>
      </c>
    </row>
    <row r="65" spans="1:10" ht="42" customHeight="1">
      <c r="A65" s="16"/>
      <c r="B65" s="17"/>
      <c r="C65" s="31" t="s">
        <v>62</v>
      </c>
      <c r="D65" s="29"/>
      <c r="E65" s="18" t="s">
        <v>15</v>
      </c>
      <c r="F65" s="19">
        <v>1</v>
      </c>
      <c r="G65" s="32"/>
      <c r="H65" s="2"/>
      <c r="I65" s="21">
        <v>56</v>
      </c>
      <c r="J65" s="21">
        <v>3</v>
      </c>
    </row>
    <row r="66" spans="1:10" ht="42" customHeight="1">
      <c r="A66" s="16"/>
      <c r="B66" s="17"/>
      <c r="C66" s="31" t="s">
        <v>63</v>
      </c>
      <c r="D66" s="29"/>
      <c r="E66" s="18" t="s">
        <v>15</v>
      </c>
      <c r="F66" s="19">
        <v>1</v>
      </c>
      <c r="G66" s="32"/>
      <c r="H66" s="2"/>
      <c r="I66" s="21">
        <v>57</v>
      </c>
      <c r="J66" s="21">
        <v>3</v>
      </c>
    </row>
    <row r="67" spans="1:10" ht="42" customHeight="1">
      <c r="A67" s="16"/>
      <c r="B67" s="31" t="s">
        <v>64</v>
      </c>
      <c r="C67" s="28"/>
      <c r="D67" s="29"/>
      <c r="E67" s="18" t="s">
        <v>15</v>
      </c>
      <c r="F67" s="19">
        <v>1</v>
      </c>
      <c r="G67" s="20">
        <f>+G68+G69</f>
        <v>0</v>
      </c>
      <c r="H67" s="2"/>
      <c r="I67" s="21">
        <v>58</v>
      </c>
      <c r="J67" s="21">
        <v>2</v>
      </c>
    </row>
    <row r="68" spans="1:10" ht="42" customHeight="1">
      <c r="A68" s="16"/>
      <c r="B68" s="17"/>
      <c r="C68" s="31" t="s">
        <v>64</v>
      </c>
      <c r="D68" s="29"/>
      <c r="E68" s="18" t="s">
        <v>15</v>
      </c>
      <c r="F68" s="19">
        <v>1</v>
      </c>
      <c r="G68" s="32"/>
      <c r="H68" s="2"/>
      <c r="I68" s="21">
        <v>59</v>
      </c>
      <c r="J68" s="21">
        <v>3</v>
      </c>
    </row>
    <row r="69" spans="1:10" ht="42" customHeight="1">
      <c r="A69" s="16"/>
      <c r="B69" s="17"/>
      <c r="C69" s="31" t="s">
        <v>65</v>
      </c>
      <c r="D69" s="29"/>
      <c r="E69" s="18" t="s">
        <v>15</v>
      </c>
      <c r="F69" s="19">
        <v>1</v>
      </c>
      <c r="G69" s="32"/>
      <c r="H69" s="2"/>
      <c r="I69" s="21">
        <v>60</v>
      </c>
      <c r="J69" s="21">
        <v>3</v>
      </c>
    </row>
    <row r="70" spans="1:10" ht="42" customHeight="1">
      <c r="A70" s="30" t="s">
        <v>66</v>
      </c>
      <c r="B70" s="28"/>
      <c r="C70" s="28"/>
      <c r="D70" s="29"/>
      <c r="E70" s="18" t="s">
        <v>15</v>
      </c>
      <c r="F70" s="19">
        <v>1</v>
      </c>
      <c r="G70" s="20">
        <f>+G71</f>
        <v>0</v>
      </c>
      <c r="H70" s="2"/>
      <c r="I70" s="21">
        <v>61</v>
      </c>
      <c r="J70" s="21">
        <v>1</v>
      </c>
    </row>
    <row r="71" spans="1:10" ht="42" customHeight="1">
      <c r="A71" s="16"/>
      <c r="B71" s="31" t="s">
        <v>66</v>
      </c>
      <c r="C71" s="28"/>
      <c r="D71" s="29"/>
      <c r="E71" s="18" t="s">
        <v>15</v>
      </c>
      <c r="F71" s="19">
        <v>1</v>
      </c>
      <c r="G71" s="20">
        <f>+G72+G73</f>
        <v>0</v>
      </c>
      <c r="H71" s="2"/>
      <c r="I71" s="21">
        <v>62</v>
      </c>
      <c r="J71" s="21">
        <v>2</v>
      </c>
    </row>
    <row r="72" spans="1:10" ht="42" customHeight="1">
      <c r="A72" s="16"/>
      <c r="B72" s="17"/>
      <c r="C72" s="31" t="s">
        <v>67</v>
      </c>
      <c r="D72" s="29"/>
      <c r="E72" s="18" t="s">
        <v>15</v>
      </c>
      <c r="F72" s="19">
        <v>1</v>
      </c>
      <c r="G72" s="32"/>
      <c r="H72" s="2"/>
      <c r="I72" s="21">
        <v>63</v>
      </c>
      <c r="J72" s="21">
        <v>3</v>
      </c>
    </row>
    <row r="73" spans="1:10" ht="42" customHeight="1">
      <c r="A73" s="16"/>
      <c r="B73" s="17"/>
      <c r="C73" s="31" t="s">
        <v>68</v>
      </c>
      <c r="D73" s="29"/>
      <c r="E73" s="18" t="s">
        <v>15</v>
      </c>
      <c r="F73" s="19">
        <v>1</v>
      </c>
      <c r="G73" s="32"/>
      <c r="H73" s="2"/>
      <c r="I73" s="21">
        <v>64</v>
      </c>
      <c r="J73" s="21">
        <v>3</v>
      </c>
    </row>
    <row r="74" spans="1:10" ht="42" customHeight="1">
      <c r="A74" s="30" t="s">
        <v>69</v>
      </c>
      <c r="B74" s="28"/>
      <c r="C74" s="28"/>
      <c r="D74" s="29"/>
      <c r="E74" s="18" t="s">
        <v>15</v>
      </c>
      <c r="F74" s="19">
        <v>1</v>
      </c>
      <c r="G74" s="20">
        <f>+G75</f>
        <v>0</v>
      </c>
      <c r="H74" s="2"/>
      <c r="I74" s="21">
        <v>65</v>
      </c>
      <c r="J74" s="21">
        <v>1</v>
      </c>
    </row>
    <row r="75" spans="1:10" ht="42" customHeight="1">
      <c r="A75" s="16"/>
      <c r="B75" s="31" t="s">
        <v>69</v>
      </c>
      <c r="C75" s="28"/>
      <c r="D75" s="29"/>
      <c r="E75" s="18" t="s">
        <v>15</v>
      </c>
      <c r="F75" s="19">
        <v>1</v>
      </c>
      <c r="G75" s="20">
        <f>+G76</f>
        <v>0</v>
      </c>
      <c r="H75" s="2"/>
      <c r="I75" s="21">
        <v>66</v>
      </c>
      <c r="J75" s="21">
        <v>2</v>
      </c>
    </row>
    <row r="76" spans="1:10" ht="42" customHeight="1">
      <c r="A76" s="16"/>
      <c r="B76" s="17"/>
      <c r="C76" s="31" t="s">
        <v>70</v>
      </c>
      <c r="D76" s="29"/>
      <c r="E76" s="18" t="s">
        <v>15</v>
      </c>
      <c r="F76" s="19">
        <v>1</v>
      </c>
      <c r="G76" s="32"/>
      <c r="H76" s="2"/>
      <c r="I76" s="21">
        <v>67</v>
      </c>
      <c r="J76" s="21">
        <v>3</v>
      </c>
    </row>
    <row r="77" spans="1:10" ht="42" customHeight="1">
      <c r="A77" s="30" t="s">
        <v>71</v>
      </c>
      <c r="B77" s="28"/>
      <c r="C77" s="28"/>
      <c r="D77" s="29"/>
      <c r="E77" s="18" t="s">
        <v>15</v>
      </c>
      <c r="F77" s="19">
        <v>1</v>
      </c>
      <c r="G77" s="32"/>
      <c r="H77" s="2"/>
      <c r="I77" s="21">
        <v>68</v>
      </c>
      <c r="J77" s="21">
        <v>210</v>
      </c>
    </row>
    <row r="78" spans="1:10" ht="42" customHeight="1">
      <c r="A78" s="30" t="s">
        <v>72</v>
      </c>
      <c r="B78" s="28"/>
      <c r="C78" s="28"/>
      <c r="D78" s="29"/>
      <c r="E78" s="18" t="s">
        <v>15</v>
      </c>
      <c r="F78" s="19">
        <v>1</v>
      </c>
      <c r="G78" s="32"/>
      <c r="H78" s="2"/>
      <c r="I78" s="21">
        <v>69</v>
      </c>
      <c r="J78" s="21">
        <v>220</v>
      </c>
    </row>
    <row r="79" spans="1:10" ht="42" customHeight="1">
      <c r="A79" s="30" t="s">
        <v>73</v>
      </c>
      <c r="B79" s="28"/>
      <c r="C79" s="28"/>
      <c r="D79" s="29"/>
      <c r="E79" s="18" t="s">
        <v>15</v>
      </c>
      <c r="F79" s="19">
        <v>1</v>
      </c>
      <c r="G79" s="20">
        <f>+G80</f>
        <v>0</v>
      </c>
      <c r="H79" s="2"/>
      <c r="I79" s="21">
        <v>70</v>
      </c>
      <c r="J79" s="21">
        <v>1</v>
      </c>
    </row>
    <row r="80" spans="1:10" ht="42" customHeight="1">
      <c r="A80" s="16"/>
      <c r="B80" s="31" t="s">
        <v>74</v>
      </c>
      <c r="C80" s="28"/>
      <c r="D80" s="29"/>
      <c r="E80" s="18" t="s">
        <v>15</v>
      </c>
      <c r="F80" s="19">
        <v>1</v>
      </c>
      <c r="G80" s="20">
        <f>+G81</f>
        <v>0</v>
      </c>
      <c r="H80" s="2"/>
      <c r="I80" s="21">
        <v>71</v>
      </c>
      <c r="J80" s="21">
        <v>2</v>
      </c>
    </row>
    <row r="81" spans="1:10" ht="42" customHeight="1">
      <c r="A81" s="16"/>
      <c r="B81" s="17"/>
      <c r="C81" s="31" t="s">
        <v>74</v>
      </c>
      <c r="D81" s="29"/>
      <c r="E81" s="18" t="s">
        <v>15</v>
      </c>
      <c r="F81" s="19">
        <v>1</v>
      </c>
      <c r="G81" s="32"/>
      <c r="H81" s="2"/>
      <c r="I81" s="21">
        <v>72</v>
      </c>
      <c r="J81" s="21">
        <v>3</v>
      </c>
    </row>
    <row r="82" spans="1:10" ht="42" customHeight="1">
      <c r="A82" s="33" t="s">
        <v>75</v>
      </c>
      <c r="B82" s="34"/>
      <c r="C82" s="34"/>
      <c r="D82" s="35"/>
      <c r="E82" s="36" t="s">
        <v>15</v>
      </c>
      <c r="F82" s="37">
        <v>1</v>
      </c>
      <c r="G82" s="38">
        <f>+G10+G78+G79</f>
        <v>0</v>
      </c>
      <c r="H82" s="39"/>
      <c r="I82" s="40">
        <v>73</v>
      </c>
      <c r="J82" s="40">
        <v>30</v>
      </c>
    </row>
    <row r="83" spans="1:10" ht="42" customHeight="1">
      <c r="A83" s="22" t="s">
        <v>11</v>
      </c>
      <c r="B83" s="23"/>
      <c r="C83" s="23"/>
      <c r="D83" s="24"/>
      <c r="E83" s="25" t="s">
        <v>12</v>
      </c>
      <c r="F83" s="26" t="s">
        <v>12</v>
      </c>
      <c r="G83" s="27">
        <f>G82</f>
        <v>0</v>
      </c>
      <c r="I83" s="21">
        <v>74</v>
      </c>
      <c r="J83" s="21">
        <v>90</v>
      </c>
    </row>
    <row r="84" spans="1:10" ht="42" customHeight="1"/>
    <row r="85" spans="1:10" ht="42" customHeight="1"/>
  </sheetData>
  <sheetProtection algorithmName="SHA-512" hashValue="rN12O5kZKe9+EZdig+HklbtULKbUQaVGF/g2gXFcDczwM6L1xnUZT6fkmoYEPqpS7h/Ge9Cbiep5Aml0/okwjg==" saltValue="2Kvm+GeNSYe34VxNwuBISw==" spinCount="100000" sheet="1" objects="1" scenarios="1"/>
  <mergeCells count="80">
    <mergeCell ref="A82:D82"/>
    <mergeCell ref="C76:D76"/>
    <mergeCell ref="A77:D77"/>
    <mergeCell ref="A78:D78"/>
    <mergeCell ref="A79:D79"/>
    <mergeCell ref="B80:D80"/>
    <mergeCell ref="C81:D81"/>
    <mergeCell ref="A70:D70"/>
    <mergeCell ref="B71:D71"/>
    <mergeCell ref="C72:D72"/>
    <mergeCell ref="C73:D73"/>
    <mergeCell ref="A74:D74"/>
    <mergeCell ref="B75:D75"/>
    <mergeCell ref="C64:D64"/>
    <mergeCell ref="C65:D65"/>
    <mergeCell ref="C66:D66"/>
    <mergeCell ref="B67:D67"/>
    <mergeCell ref="C68:D68"/>
    <mergeCell ref="C69:D69"/>
    <mergeCell ref="A58:D58"/>
    <mergeCell ref="B59:D59"/>
    <mergeCell ref="C60:D60"/>
    <mergeCell ref="A61:D61"/>
    <mergeCell ref="A62:D62"/>
    <mergeCell ref="B63:D63"/>
    <mergeCell ref="C52:D52"/>
    <mergeCell ref="C53:D53"/>
    <mergeCell ref="C54:D54"/>
    <mergeCell ref="C55:D55"/>
    <mergeCell ref="A56:D56"/>
    <mergeCell ref="A57:D57"/>
    <mergeCell ref="C46:D46"/>
    <mergeCell ref="C47:D47"/>
    <mergeCell ref="A48:D48"/>
    <mergeCell ref="B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B35:D35"/>
    <mergeCell ref="C36:D36"/>
    <mergeCell ref="C37:D37"/>
    <mergeCell ref="C38:D38"/>
    <mergeCell ref="B39:D39"/>
    <mergeCell ref="C28:D28"/>
    <mergeCell ref="C29:D29"/>
    <mergeCell ref="C30:D30"/>
    <mergeCell ref="B31:D31"/>
    <mergeCell ref="C32:D32"/>
    <mergeCell ref="B33:D33"/>
    <mergeCell ref="C22:D22"/>
    <mergeCell ref="C23:D23"/>
    <mergeCell ref="C24:D24"/>
    <mergeCell ref="C25:D25"/>
    <mergeCell ref="B26:D26"/>
    <mergeCell ref="C27:D27"/>
    <mergeCell ref="B16:D16"/>
    <mergeCell ref="C17:D17"/>
    <mergeCell ref="C18:D18"/>
    <mergeCell ref="C19:D19"/>
    <mergeCell ref="C20:D20"/>
    <mergeCell ref="B21:D21"/>
    <mergeCell ref="A83:D83"/>
    <mergeCell ref="A10:D10"/>
    <mergeCell ref="A11:D11"/>
    <mergeCell ref="A12:D12"/>
    <mergeCell ref="B13:D13"/>
    <mergeCell ref="C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Bandou Shinya</dc:creator>
  <cp:lastModifiedBy>Bandou Shinya</cp:lastModifiedBy>
  <dcterms:created xsi:type="dcterms:W3CDTF">2020-03-16T04:25:01Z</dcterms:created>
  <dcterms:modified xsi:type="dcterms:W3CDTF">2020-03-16T04:27:49Z</dcterms:modified>
</cp:coreProperties>
</file>